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04- Oct-Dic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H51" i="1" l="1"/>
  <c r="H40" i="1"/>
  <c r="O67" i="1" l="1"/>
  <c r="O56" i="1"/>
  <c r="O46" i="1"/>
  <c r="O39" i="1" l="1"/>
  <c r="O47" i="1" s="1"/>
  <c r="H71" i="1" l="1"/>
  <c r="O63" i="1" l="1"/>
  <c r="O69" i="1" s="1"/>
  <c r="O71" i="1" l="1"/>
  <c r="M73" i="1" s="1"/>
</calcChain>
</file>

<file path=xl/sharedStrings.xml><?xml version="1.0" encoding="utf-8"?>
<sst xmlns="http://schemas.openxmlformats.org/spreadsheetml/2006/main" count="71" uniqueCount="69">
  <si>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</si>
  <si>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</si>
  <si>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</si>
  <si>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</si>
  <si>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</si>
  <si>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</si>
  <si>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</si>
  <si>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</si>
  <si>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</si>
  <si>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</si>
  <si>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</si>
  <si>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</si>
  <si>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</si>
  <si>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</si>
  <si>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</si>
  <si>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</si>
  <si>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</si>
  <si>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</si>
  <si>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</si>
  <si>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</si>
  <si>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</si>
  <si>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</si>
  <si>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</si>
  <si>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</si>
  <si>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</si>
  <si>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</si>
  <si>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</si>
  <si>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</si>
  <si>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</si>
  <si>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</si>
  <si>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</si>
  <si>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</si>
  <si>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</si>
  <si>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</si>
  <si>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</si>
  <si>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</si>
  <si>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</si>
  <si>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</si>
  <si>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</si>
  <si>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</si>
  <si>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</si>
  <si>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</si>
  <si>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</si>
  <si>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</si>
  <si>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</si>
  <si>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</si>
  <si>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</si>
  <si>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</si>
  <si>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</si>
  <si>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</si>
  <si>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</si>
  <si>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</si>
  <si>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</si>
  <si>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</si>
  <si>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</si>
  <si>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</si>
  <si>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</si>
  <si>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</si>
  <si>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</si>
  <si>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EXCESO O INSUFICIENCIA EN LA ACTUALIZACIÓN DE LA HACIENDA PÚBLICA/PATRIMONIO</t>
  </si>
  <si>
    <t>ESTADO DE SITUACIÓN FINANCIERA CONSOLIDADO</t>
  </si>
  <si>
    <t>DERECHOS A RECIBIR EFECTIVO O EQUIVALENTES A LARGO PLAZO</t>
  </si>
  <si>
    <t>RESULTADO POR POSICIÓN MONETARIA</t>
  </si>
  <si>
    <t xml:space="preserve"> </t>
  </si>
  <si>
    <t>TOTAL DE HACIENDA PÚBLICA / PATRIMONIO</t>
  </si>
  <si>
    <t>TOTAL DE HACIENDA PÚBLICA /PATRIMONIO GENERADO</t>
  </si>
  <si>
    <t>TOTAL DE EXCESO O INSUFICIENCIA EN LA ACTUALIZACIÓN DE LA HACIENDA PÚBLICA/PATRIMONIO</t>
  </si>
  <si>
    <t>TOTAL DE HACIENDA PÚBLICA /PATRIMONIO CONTRIBUIDO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</si>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</sst>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5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left" vertical="center"/>
    </xf>
    <xf numFmtId="41" fontId="9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6" fillId="2" borderId="14" xfId="1" applyNumberFormat="1" applyFont="1" applyFill="1" applyBorder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41" fontId="7" fillId="2" borderId="15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41" fontId="6" fillId="2" borderId="15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top" wrapText="1"/>
    </xf>
    <xf numFmtId="43" fontId="7" fillId="2" borderId="17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indent="4"/>
    </xf>
    <xf numFmtId="44" fontId="7" fillId="2" borderId="17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41" fontId="6" fillId="2" borderId="14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7" fontId="7" fillId="2" borderId="15" xfId="2" applyNumberFormat="1" applyFont="1" applyFill="1" applyBorder="1" applyAlignment="1">
      <alignment vertical="center"/>
    </xf>
    <xf numFmtId="166" fontId="8" fillId="2" borderId="15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4" fontId="8" fillId="2" borderId="10" xfId="2" applyFont="1" applyFill="1" applyBorder="1" applyAlignment="1">
      <alignment vertical="center"/>
    </xf>
    <xf numFmtId="44" fontId="8" fillId="2" borderId="18" xfId="2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horizontal="left" vertical="center"/>
    </xf>
    <xf numFmtId="41" fontId="7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7" fillId="2" borderId="17" xfId="1" applyNumberFormat="1" applyFont="1" applyFill="1" applyBorder="1" applyAlignment="1">
      <alignment vertical="center"/>
    </xf>
    <xf numFmtId="0" fontId="11" fillId="2" borderId="12" xfId="0" applyFont="1" applyFill="1" applyBorder="1" applyAlignment="1"/>
    <xf numFmtId="41" fontId="12" fillId="2" borderId="0" xfId="1" applyNumberFormat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 wrapText="1"/>
    </xf>
    <xf numFmtId="41" fontId="4" fillId="2" borderId="0" xfId="1" applyNumberFormat="1" applyFont="1" applyFill="1" applyBorder="1" applyAlignment="1">
      <alignment horizontal="left" vertical="center" indent="2"/>
    </xf>
    <xf numFmtId="0" fontId="13" fillId="2" borderId="12" xfId="0" applyFont="1" applyFill="1" applyBorder="1" applyAlignment="1"/>
    <xf numFmtId="41" fontId="6" fillId="3" borderId="1" xfId="1" applyNumberFormat="1" applyFont="1" applyFill="1" applyBorder="1" applyAlignment="1">
      <alignment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9" fontId="4" fillId="2" borderId="0" xfId="4" applyFont="1" applyFill="1" applyBorder="1" applyAlignment="1">
      <alignment vertical="center"/>
    </xf>
    <xf numFmtId="44" fontId="8" fillId="2" borderId="0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41" fontId="2" fillId="2" borderId="0" xfId="1" applyNumberFormat="1" applyFont="1" applyFill="1" applyBorder="1" applyAlignment="1">
      <alignment horizontal="left" vertical="center" indent="2"/>
    </xf>
    <xf numFmtId="44" fontId="2" fillId="2" borderId="13" xfId="2" applyFont="1" applyFill="1" applyBorder="1" applyAlignment="1">
      <alignment vertical="center"/>
    </xf>
    <xf numFmtId="44" fontId="2" fillId="2" borderId="19" xfId="2" applyFont="1" applyFill="1" applyBorder="1" applyAlignment="1">
      <alignment vertical="center"/>
    </xf>
    <xf numFmtId="44" fontId="1" fillId="2" borderId="0" xfId="2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7" fontId="1" fillId="2" borderId="0" xfId="2" applyNumberFormat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167" fontId="1" fillId="2" borderId="9" xfId="2" applyNumberFormat="1" applyFont="1" applyFill="1" applyBorder="1" applyAlignment="1">
      <alignment vertical="center"/>
    </xf>
    <xf numFmtId="44" fontId="1" fillId="2" borderId="15" xfId="2" applyFont="1" applyFill="1" applyBorder="1" applyAlignment="1">
      <alignment vertical="center"/>
    </xf>
    <xf numFmtId="43" fontId="1" fillId="2" borderId="15" xfId="1" applyFont="1" applyFill="1" applyBorder="1" applyAlignment="1">
      <alignment vertical="center"/>
    </xf>
    <xf numFmtId="43" fontId="1" fillId="2" borderId="17" xfId="1" applyFont="1" applyFill="1" applyBorder="1" applyAlignment="1">
      <alignment vertical="center"/>
    </xf>
    <xf numFmtId="167" fontId="7" fillId="2" borderId="17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 wrapText="1"/>
    </xf>
    <xf numFmtId="41" fontId="14" fillId="3" borderId="2" xfId="1" applyNumberFormat="1" applyFont="1" applyFill="1" applyBorder="1" applyAlignment="1">
      <alignment horizontal="center"/>
    </xf>
    <xf numFmtId="41" fontId="14" fillId="3" borderId="3" xfId="1" applyNumberFormat="1" applyFont="1" applyFill="1" applyBorder="1" applyAlignment="1">
      <alignment horizontal="center"/>
    </xf>
    <xf numFmtId="41" fontId="14" fillId="3" borderId="0" xfId="1" applyNumberFormat="1" applyFont="1" applyFill="1" applyBorder="1" applyAlignment="1">
      <alignment horizontal="center" vertical="center"/>
    </xf>
    <xf numFmtId="41" fontId="14" fillId="3" borderId="5" xfId="1" applyNumberFormat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77920" cy="4463374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topLeftCell="A19" workbookViewId="0">
      <selection activeCell="F80" sqref="F80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0.1640625" style="2" customWidth="1"/>
    <col min="8" max="8" width="15.58203125" style="2" bestFit="1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5.58203125" style="2" customWidth="1"/>
    <col min="16" max="16" width="0.6640625" style="2" customWidth="1"/>
    <col min="17" max="16384" width="11.414062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0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0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0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20" customHeight="1">
      <c r="A24" s="6"/>
      <c r="B24" s="6"/>
      <c r="C24" s="57"/>
      <c r="D24" s="77" t="s">
        <v>39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9"/>
    </row>
    <row r="25" spans="1:16" ht="20" customHeight="1">
      <c r="A25" s="6"/>
      <c r="B25" s="6"/>
      <c r="C25" s="58"/>
      <c r="D25" s="79" t="s">
        <v>60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9"/>
    </row>
    <row r="26" spans="1:16" ht="22.25" customHeight="1">
      <c r="A26" s="6"/>
      <c r="B26" s="6"/>
      <c r="C26" s="58"/>
      <c r="D26" s="79" t="s">
        <v>68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9"/>
    </row>
    <row r="27" spans="1:16" ht="2.25" customHeight="1" thickBot="1">
      <c r="A27" s="6"/>
      <c r="B27" s="6"/>
      <c r="C27" s="59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67">
        <v>1983544423.3699999</v>
      </c>
      <c r="I33" s="7"/>
      <c r="J33" s="10"/>
      <c r="K33" s="10" t="s">
        <v>8</v>
      </c>
      <c r="L33" s="10"/>
      <c r="M33" s="10"/>
      <c r="N33" s="26"/>
      <c r="O33" s="72">
        <v>3739967147.3800001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68">
        <v>1767466408.96</v>
      </c>
      <c r="I34" s="7"/>
      <c r="J34" s="10"/>
      <c r="K34" s="10" t="s">
        <v>48</v>
      </c>
      <c r="L34" s="10"/>
      <c r="M34" s="10"/>
      <c r="N34" s="25"/>
      <c r="O34" s="73">
        <v>924150770.63</v>
      </c>
      <c r="P34" s="9"/>
    </row>
    <row r="35" spans="1:16" ht="14.4" customHeight="1">
      <c r="A35" s="6"/>
      <c r="B35" s="23" t="s">
        <v>11</v>
      </c>
      <c r="C35" s="20"/>
      <c r="D35" s="9"/>
      <c r="E35" s="9" t="s">
        <v>12</v>
      </c>
      <c r="F35" s="9"/>
      <c r="G35" s="25"/>
      <c r="H35" s="68">
        <v>132918464.81999999</v>
      </c>
      <c r="I35" s="7"/>
      <c r="J35" s="10"/>
      <c r="K35" s="29" t="s">
        <v>49</v>
      </c>
      <c r="L35" s="30"/>
      <c r="M35" s="30"/>
      <c r="N35" s="25"/>
      <c r="O35" s="73">
        <v>1564397.25</v>
      </c>
      <c r="P35" s="9"/>
    </row>
    <row r="36" spans="1:16" ht="14.4" customHeight="1">
      <c r="A36" s="6"/>
      <c r="B36" s="23"/>
      <c r="C36" s="20"/>
      <c r="D36" s="9"/>
      <c r="E36" s="10" t="s">
        <v>43</v>
      </c>
      <c r="F36" s="9"/>
      <c r="G36" s="25"/>
      <c r="H36" s="68">
        <v>45395819.299999997</v>
      </c>
      <c r="I36" s="7"/>
      <c r="J36" s="10"/>
      <c r="K36" s="29" t="s">
        <v>13</v>
      </c>
      <c r="L36" s="30"/>
      <c r="M36" s="30"/>
      <c r="N36" s="25"/>
      <c r="O36" s="73">
        <v>288090116.62</v>
      </c>
      <c r="P36" s="9"/>
    </row>
    <row r="37" spans="1:16" ht="14.4" customHeight="1">
      <c r="A37" s="6"/>
      <c r="B37" s="23"/>
      <c r="C37" s="20"/>
      <c r="D37" s="9"/>
      <c r="E37" s="10" t="s">
        <v>44</v>
      </c>
      <c r="F37" s="9"/>
      <c r="G37" s="25"/>
      <c r="H37" s="68">
        <v>102678126.28</v>
      </c>
      <c r="I37" s="7"/>
      <c r="J37" s="10"/>
      <c r="K37" s="29" t="s">
        <v>50</v>
      </c>
      <c r="L37" s="30"/>
      <c r="M37" s="30"/>
      <c r="N37" s="25"/>
      <c r="O37" s="73">
        <v>29041794.760000002</v>
      </c>
      <c r="P37" s="9"/>
    </row>
    <row r="38" spans="1:16" ht="14.4" customHeight="1">
      <c r="A38" s="6"/>
      <c r="B38" s="23"/>
      <c r="C38" s="20"/>
      <c r="D38" s="9"/>
      <c r="E38" s="10" t="s">
        <v>45</v>
      </c>
      <c r="F38" s="9"/>
      <c r="G38" s="25"/>
      <c r="H38" s="69">
        <v>-472768.3</v>
      </c>
      <c r="I38" s="7"/>
      <c r="J38" s="10"/>
      <c r="K38" s="10" t="s">
        <v>16</v>
      </c>
      <c r="L38" s="10"/>
      <c r="M38" s="10"/>
      <c r="N38" s="25"/>
      <c r="O38" s="74">
        <v>352483323.58999997</v>
      </c>
      <c r="P38" s="9"/>
    </row>
    <row r="39" spans="1:16" ht="14.4" customHeight="1">
      <c r="A39" s="6"/>
      <c r="B39" s="23" t="s">
        <v>14</v>
      </c>
      <c r="C39" s="20"/>
      <c r="D39" s="9"/>
      <c r="E39" s="9" t="s">
        <v>15</v>
      </c>
      <c r="F39" s="9"/>
      <c r="G39" s="25"/>
      <c r="H39" s="70">
        <v>244971745.99000001</v>
      </c>
      <c r="I39" s="7"/>
      <c r="J39" s="10"/>
      <c r="K39" s="55" t="s">
        <v>41</v>
      </c>
      <c r="L39" s="10"/>
      <c r="M39" s="10"/>
      <c r="N39" s="25"/>
      <c r="O39" s="27">
        <f>SUM(O33:O38)</f>
        <v>5335297550.2300005</v>
      </c>
      <c r="P39" s="9"/>
    </row>
    <row r="40" spans="1:16" ht="14.4" customHeight="1">
      <c r="A40" s="6"/>
      <c r="B40" s="23"/>
      <c r="C40" s="20"/>
      <c r="D40" s="9"/>
      <c r="E40" s="55" t="s">
        <v>31</v>
      </c>
      <c r="F40" s="32"/>
      <c r="G40" s="25"/>
      <c r="H40" s="67">
        <f>SUM(H33:H39)</f>
        <v>4276502220.4200001</v>
      </c>
      <c r="I40" s="7"/>
      <c r="J40" s="29"/>
      <c r="K40" s="30"/>
      <c r="L40" s="30"/>
      <c r="M40" s="30"/>
      <c r="N40" s="25"/>
      <c r="O40" s="28"/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68"/>
      <c r="I41" s="7"/>
      <c r="J41" s="21" t="s">
        <v>20</v>
      </c>
      <c r="K41" s="10"/>
      <c r="L41" s="10"/>
      <c r="M41" s="1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17</v>
      </c>
      <c r="E42" s="9"/>
      <c r="F42" s="9"/>
      <c r="G42" s="25"/>
      <c r="H42" s="68"/>
      <c r="I42" s="7"/>
      <c r="J42" s="10"/>
      <c r="K42" s="29" t="s">
        <v>51</v>
      </c>
      <c r="L42" s="30"/>
      <c r="M42" s="30"/>
      <c r="N42" s="25"/>
      <c r="O42" s="27">
        <v>61239.83</v>
      </c>
      <c r="P42" s="9"/>
    </row>
    <row r="43" spans="1:16" ht="14.4" customHeight="1">
      <c r="A43" s="6" t="s">
        <v>5</v>
      </c>
      <c r="B43" s="23" t="s">
        <v>18</v>
      </c>
      <c r="C43" s="20"/>
      <c r="D43" s="9"/>
      <c r="E43" s="10" t="s">
        <v>19</v>
      </c>
      <c r="F43" s="9"/>
      <c r="G43" s="25"/>
      <c r="H43" s="67">
        <v>215843113.19</v>
      </c>
      <c r="I43" s="7"/>
      <c r="J43" s="10"/>
      <c r="K43" s="29" t="s">
        <v>21</v>
      </c>
      <c r="L43" s="30"/>
      <c r="M43" s="30"/>
      <c r="N43" s="25"/>
      <c r="O43" s="28">
        <v>4716804328.3100004</v>
      </c>
      <c r="P43" s="9"/>
    </row>
    <row r="44" spans="1:16" ht="14.4" customHeight="1">
      <c r="A44" s="6"/>
      <c r="B44" s="23"/>
      <c r="C44" s="20"/>
      <c r="D44" s="9"/>
      <c r="E44" s="62" t="s">
        <v>61</v>
      </c>
      <c r="F44" s="9"/>
      <c r="G44" s="25"/>
      <c r="H44" s="68">
        <v>202172481.58000001</v>
      </c>
      <c r="I44" s="7"/>
      <c r="J44" s="10"/>
      <c r="K44" s="29" t="s">
        <v>52</v>
      </c>
      <c r="L44" s="30"/>
      <c r="M44" s="30"/>
      <c r="N44" s="25"/>
      <c r="O44" s="28">
        <v>3525633.47</v>
      </c>
      <c r="P44" s="9"/>
    </row>
    <row r="45" spans="1:16" ht="14.4" customHeight="1">
      <c r="A45" s="6"/>
      <c r="B45" s="23" t="s">
        <v>22</v>
      </c>
      <c r="C45" s="20"/>
      <c r="D45" s="9"/>
      <c r="E45" s="9" t="s">
        <v>23</v>
      </c>
      <c r="F45" s="9"/>
      <c r="G45" s="25"/>
      <c r="H45" s="68">
        <v>9239704488.6700001</v>
      </c>
      <c r="I45" s="7"/>
      <c r="J45" s="10"/>
      <c r="K45" s="29" t="s">
        <v>53</v>
      </c>
      <c r="L45" s="30"/>
      <c r="M45" s="30"/>
      <c r="N45" s="25"/>
      <c r="O45" s="31">
        <v>211682.86</v>
      </c>
      <c r="P45" s="9"/>
    </row>
    <row r="46" spans="1:16" ht="14.4" customHeight="1">
      <c r="A46" s="6"/>
      <c r="B46" s="23" t="s">
        <v>24</v>
      </c>
      <c r="C46" s="20"/>
      <c r="D46" s="9"/>
      <c r="E46" s="9" t="s">
        <v>25</v>
      </c>
      <c r="F46" s="9"/>
      <c r="G46" s="25"/>
      <c r="H46" s="68">
        <v>3426501162.4000001</v>
      </c>
      <c r="I46" s="7"/>
      <c r="J46" s="9"/>
      <c r="K46" s="55" t="s">
        <v>33</v>
      </c>
      <c r="L46" s="10"/>
      <c r="M46" s="10"/>
      <c r="N46" s="25"/>
      <c r="O46" s="33">
        <f>SUM(O42:O45)</f>
        <v>4720602884.4700003</v>
      </c>
      <c r="P46" s="9"/>
    </row>
    <row r="47" spans="1:16" ht="14.4" customHeight="1">
      <c r="A47" s="6"/>
      <c r="B47" s="23" t="s">
        <v>37</v>
      </c>
      <c r="C47" s="20"/>
      <c r="D47" s="9"/>
      <c r="E47" s="9" t="s">
        <v>26</v>
      </c>
      <c r="F47" s="9"/>
      <c r="G47" s="25"/>
      <c r="H47" s="68">
        <v>36607334.189999998</v>
      </c>
      <c r="I47" s="7"/>
      <c r="J47" s="34" t="s">
        <v>40</v>
      </c>
      <c r="K47" s="9"/>
      <c r="L47" s="34"/>
      <c r="M47" s="34"/>
      <c r="N47" s="35"/>
      <c r="O47" s="36">
        <f>+O39+O46</f>
        <v>10055900434.700001</v>
      </c>
      <c r="P47" s="9"/>
    </row>
    <row r="48" spans="1:16" ht="14.4" customHeight="1">
      <c r="A48" s="6"/>
      <c r="B48" s="23" t="s">
        <v>29</v>
      </c>
      <c r="C48" s="20"/>
      <c r="D48" s="9"/>
      <c r="E48" s="9" t="s">
        <v>36</v>
      </c>
      <c r="F48" s="9"/>
      <c r="G48" s="25"/>
      <c r="H48" s="69">
        <v>-627447141.00999999</v>
      </c>
      <c r="I48" s="7"/>
      <c r="J48" s="10"/>
      <c r="K48" s="10"/>
      <c r="L48" s="10"/>
      <c r="M48" s="10"/>
      <c r="N48" s="25"/>
      <c r="O48" s="28"/>
      <c r="P48" s="9"/>
    </row>
    <row r="49" spans="1:16" ht="14.4" customHeight="1">
      <c r="A49" s="6"/>
      <c r="B49" s="23"/>
      <c r="C49" s="20"/>
      <c r="D49" s="9"/>
      <c r="E49" s="10" t="s">
        <v>46</v>
      </c>
      <c r="F49" s="9"/>
      <c r="G49" s="25"/>
      <c r="H49" s="69">
        <v>433419</v>
      </c>
      <c r="I49" s="7"/>
      <c r="J49" s="21"/>
      <c r="K49" s="10"/>
      <c r="L49" s="10"/>
      <c r="M49" s="10"/>
      <c r="N49" s="25"/>
      <c r="O49" s="28"/>
      <c r="P49" s="9"/>
    </row>
    <row r="50" spans="1:16" ht="14.4" customHeight="1">
      <c r="A50" s="6"/>
      <c r="B50" s="23"/>
      <c r="C50" s="20"/>
      <c r="D50" s="9"/>
      <c r="E50" s="10" t="s">
        <v>47</v>
      </c>
      <c r="F50" s="9"/>
      <c r="G50" s="25"/>
      <c r="H50" s="71">
        <v>11435045.49</v>
      </c>
      <c r="I50" s="7"/>
      <c r="J50" s="21" t="s">
        <v>27</v>
      </c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37"/>
      <c r="D51" s="9"/>
      <c r="E51" s="55" t="s">
        <v>32</v>
      </c>
      <c r="F51" s="32"/>
      <c r="G51" s="25"/>
      <c r="H51" s="67">
        <f>SUM(H43:H50)</f>
        <v>12505249903.51</v>
      </c>
      <c r="I51" s="7"/>
      <c r="J51" s="21"/>
      <c r="K51" s="10"/>
      <c r="L51" s="10"/>
      <c r="M51" s="10"/>
      <c r="N51" s="25"/>
      <c r="O51" s="28"/>
      <c r="P51" s="9"/>
    </row>
    <row r="52" spans="1:16" ht="14">
      <c r="A52" s="6"/>
      <c r="B52" s="6"/>
      <c r="C52" s="37"/>
      <c r="D52" s="8"/>
      <c r="E52" s="9"/>
      <c r="F52" s="9"/>
      <c r="G52" s="25"/>
      <c r="H52" s="67"/>
      <c r="I52" s="7"/>
      <c r="J52" s="21" t="s">
        <v>54</v>
      </c>
      <c r="K52" s="10"/>
      <c r="L52" s="10"/>
      <c r="M52" s="10"/>
      <c r="N52" s="25"/>
      <c r="O52" s="28"/>
      <c r="P52" s="9"/>
    </row>
    <row r="53" spans="1:16" ht="14">
      <c r="A53" s="6"/>
      <c r="B53" s="6"/>
      <c r="C53" s="37"/>
      <c r="D53" s="8"/>
      <c r="E53" s="9"/>
      <c r="F53" s="9"/>
      <c r="G53" s="25"/>
      <c r="H53" s="68"/>
      <c r="I53" s="7"/>
      <c r="J53" s="10"/>
      <c r="K53" s="29" t="s">
        <v>55</v>
      </c>
      <c r="L53" s="10"/>
      <c r="M53" s="10"/>
      <c r="N53" s="38"/>
      <c r="O53" s="27">
        <v>513597112.13999999</v>
      </c>
      <c r="P53" s="9"/>
    </row>
    <row r="54" spans="1:16" ht="14.4" customHeight="1">
      <c r="A54" s="6"/>
      <c r="B54" s="6"/>
      <c r="C54" s="37"/>
      <c r="D54" s="8"/>
      <c r="E54" s="9"/>
      <c r="F54" s="9"/>
      <c r="G54" s="25"/>
      <c r="H54" s="68"/>
      <c r="I54" s="7"/>
      <c r="J54" s="10"/>
      <c r="K54" s="29" t="s">
        <v>56</v>
      </c>
      <c r="L54" s="10"/>
      <c r="M54" s="10"/>
      <c r="N54" s="39"/>
      <c r="O54" s="40">
        <v>35480698.549999997</v>
      </c>
      <c r="P54" s="9"/>
    </row>
    <row r="55" spans="1:16" ht="14.4" customHeight="1">
      <c r="A55" s="6"/>
      <c r="B55" s="6"/>
      <c r="C55" s="37"/>
      <c r="D55" s="8"/>
      <c r="E55" s="9"/>
      <c r="F55" s="9"/>
      <c r="G55" s="25"/>
      <c r="H55" s="68"/>
      <c r="I55" s="7"/>
      <c r="J55" s="10"/>
      <c r="K55" s="29" t="s">
        <v>57</v>
      </c>
      <c r="L55" s="10"/>
      <c r="M55" s="10"/>
      <c r="N55" s="25"/>
      <c r="O55" s="31">
        <v>234453116.41</v>
      </c>
      <c r="P55" s="9"/>
    </row>
    <row r="56" spans="1:16" ht="14.4" customHeight="1">
      <c r="A56" s="6"/>
      <c r="B56" s="6"/>
      <c r="C56" s="37"/>
      <c r="D56" s="8"/>
      <c r="E56" s="9"/>
      <c r="F56" s="9"/>
      <c r="G56" s="25"/>
      <c r="H56" s="68"/>
      <c r="I56" s="7"/>
      <c r="J56" s="10"/>
      <c r="K56" s="64" t="s">
        <v>67</v>
      </c>
      <c r="L56" s="10"/>
      <c r="M56" s="10"/>
      <c r="N56" s="35"/>
      <c r="O56" s="65">
        <f>SUM(O53:O55)</f>
        <v>783530927.0999999</v>
      </c>
      <c r="P56" s="9"/>
    </row>
    <row r="57" spans="1:16" ht="14.4" customHeight="1">
      <c r="A57" s="6"/>
      <c r="B57" s="6"/>
      <c r="C57" s="37"/>
      <c r="D57" s="8"/>
      <c r="E57" s="9"/>
      <c r="F57" s="9"/>
      <c r="G57" s="25"/>
      <c r="H57" s="25"/>
      <c r="I57" s="7"/>
      <c r="J57" s="21"/>
      <c r="K57" s="10"/>
      <c r="L57" s="10"/>
      <c r="M57" s="10"/>
      <c r="N57" s="25"/>
      <c r="O57" s="28"/>
      <c r="P57" s="9"/>
    </row>
    <row r="58" spans="1:16" ht="14.4" customHeight="1">
      <c r="A58" s="6"/>
      <c r="B58" s="6"/>
      <c r="C58" s="37"/>
      <c r="D58" s="8"/>
      <c r="E58" s="9"/>
      <c r="F58" s="9"/>
      <c r="G58" s="25"/>
      <c r="H58" s="25"/>
      <c r="I58" s="7"/>
      <c r="J58" s="21" t="s">
        <v>34</v>
      </c>
      <c r="K58" s="10"/>
      <c r="L58" s="10"/>
      <c r="M58" s="10"/>
      <c r="N58" s="25"/>
      <c r="O58" s="28"/>
      <c r="P58" s="9"/>
    </row>
    <row r="59" spans="1:16" ht="14">
      <c r="A59" s="6"/>
      <c r="B59" s="6"/>
      <c r="C59" s="37"/>
      <c r="D59" s="8"/>
      <c r="E59" s="9"/>
      <c r="F59" s="9"/>
      <c r="G59" s="25"/>
      <c r="H59" s="26"/>
      <c r="I59" s="7"/>
      <c r="J59" s="10"/>
      <c r="K59" s="29" t="s">
        <v>35</v>
      </c>
      <c r="L59" s="10"/>
      <c r="M59" s="10"/>
      <c r="N59" s="38"/>
      <c r="O59" s="27">
        <v>1834128839.75</v>
      </c>
      <c r="P59" s="9"/>
    </row>
    <row r="60" spans="1:16" ht="14.4" customHeight="1">
      <c r="A60" s="6"/>
      <c r="B60" s="6"/>
      <c r="C60" s="37"/>
      <c r="D60" s="8"/>
      <c r="E60" s="9"/>
      <c r="F60" s="9"/>
      <c r="G60" s="25"/>
      <c r="H60" s="25"/>
      <c r="I60" s="7"/>
      <c r="J60" s="10"/>
      <c r="K60" s="29" t="s">
        <v>28</v>
      </c>
      <c r="L60" s="10"/>
      <c r="M60" s="10"/>
      <c r="N60" s="39"/>
      <c r="O60" s="40">
        <v>1650644365.1700001</v>
      </c>
      <c r="P60" s="9"/>
    </row>
    <row r="61" spans="1:16" ht="14.4" customHeight="1">
      <c r="A61" s="6"/>
      <c r="B61" s="6"/>
      <c r="C61" s="37"/>
      <c r="D61" s="8"/>
      <c r="E61" s="9"/>
      <c r="F61" s="9"/>
      <c r="G61" s="25"/>
      <c r="H61" s="25"/>
      <c r="I61" s="7"/>
      <c r="J61" s="10"/>
      <c r="K61" s="29" t="s">
        <v>30</v>
      </c>
      <c r="L61" s="10"/>
      <c r="M61" s="10"/>
      <c r="N61" s="39"/>
      <c r="O61" s="40">
        <v>1312891119.1500001</v>
      </c>
      <c r="P61" s="9"/>
    </row>
    <row r="62" spans="1:16" ht="14.4" customHeight="1">
      <c r="A62" s="6"/>
      <c r="B62" s="6"/>
      <c r="C62" s="37"/>
      <c r="D62" s="8"/>
      <c r="E62" s="9"/>
      <c r="F62" s="9"/>
      <c r="G62" s="25"/>
      <c r="H62" s="25"/>
      <c r="I62" s="7"/>
      <c r="J62" s="10"/>
      <c r="K62" s="29" t="s">
        <v>58</v>
      </c>
      <c r="L62" s="10"/>
      <c r="M62" s="10"/>
      <c r="N62" s="39"/>
      <c r="O62" s="75">
        <v>10235227.390000001</v>
      </c>
      <c r="P62" s="9"/>
    </row>
    <row r="63" spans="1:16" ht="14.4" customHeight="1">
      <c r="A63" s="6"/>
      <c r="B63" s="6"/>
      <c r="C63" s="37"/>
      <c r="D63" s="8"/>
      <c r="E63" s="9"/>
      <c r="F63" s="9"/>
      <c r="G63" s="25"/>
      <c r="H63" s="25"/>
      <c r="I63" s="7"/>
      <c r="J63" s="10"/>
      <c r="K63" s="64" t="s">
        <v>65</v>
      </c>
      <c r="L63" s="10"/>
      <c r="M63" s="10"/>
      <c r="N63" s="35"/>
      <c r="O63" s="65">
        <f>SUM(O59:O62)</f>
        <v>4807899551.46</v>
      </c>
      <c r="P63" s="9"/>
    </row>
    <row r="64" spans="1:16" ht="14.4" customHeight="1">
      <c r="A64" s="6"/>
      <c r="B64" s="6"/>
      <c r="C64" s="37"/>
      <c r="D64" s="8"/>
      <c r="E64" s="9"/>
      <c r="F64" s="9"/>
      <c r="G64" s="25"/>
      <c r="H64" s="25"/>
      <c r="I64" s="7"/>
      <c r="J64" s="10"/>
      <c r="K64" s="55"/>
      <c r="L64" s="10"/>
      <c r="M64" s="10"/>
      <c r="N64" s="35"/>
      <c r="O64" s="41"/>
      <c r="P64" s="9"/>
    </row>
    <row r="65" spans="1:16" ht="14.4" customHeight="1">
      <c r="A65" s="6"/>
      <c r="B65" s="6"/>
      <c r="C65" s="37"/>
      <c r="D65" s="8"/>
      <c r="E65" s="9"/>
      <c r="F65" s="9"/>
      <c r="G65" s="25"/>
      <c r="H65" s="25"/>
      <c r="I65" s="7"/>
      <c r="J65" s="21" t="s">
        <v>59</v>
      </c>
      <c r="K65" s="10"/>
      <c r="L65" s="10"/>
      <c r="M65" s="10"/>
      <c r="N65" s="25"/>
      <c r="O65" s="28"/>
      <c r="P65" s="9"/>
    </row>
    <row r="66" spans="1:16" ht="14.4" customHeight="1">
      <c r="A66" s="6"/>
      <c r="B66" s="6"/>
      <c r="C66" s="37"/>
      <c r="D66" s="8"/>
      <c r="E66" s="9"/>
      <c r="F66" s="9"/>
      <c r="G66" s="25"/>
      <c r="H66" s="25"/>
      <c r="I66" s="7"/>
      <c r="J66" s="10"/>
      <c r="K66" s="63" t="s">
        <v>62</v>
      </c>
      <c r="L66" s="10"/>
      <c r="M66" s="10"/>
      <c r="N66" s="38"/>
      <c r="O66" s="33">
        <v>1134421210.6700001</v>
      </c>
      <c r="P66" s="9"/>
    </row>
    <row r="67" spans="1:16" ht="14.4" customHeight="1">
      <c r="A67" s="6"/>
      <c r="B67" s="6"/>
      <c r="C67" s="37"/>
      <c r="D67" s="8"/>
      <c r="E67" s="9"/>
      <c r="F67" s="9"/>
      <c r="G67" s="25"/>
      <c r="H67" s="25"/>
      <c r="I67" s="7"/>
      <c r="J67" s="10"/>
      <c r="K67" s="64" t="s">
        <v>66</v>
      </c>
      <c r="L67" s="10"/>
      <c r="M67" s="10"/>
      <c r="N67" s="61" t="s">
        <v>63</v>
      </c>
      <c r="O67" s="66">
        <f>+O66</f>
        <v>1134421210.6700001</v>
      </c>
      <c r="P67" s="9"/>
    </row>
    <row r="68" spans="1:16" ht="14.4" customHeight="1">
      <c r="A68" s="6"/>
      <c r="B68" s="6"/>
      <c r="C68" s="37"/>
      <c r="D68" s="8"/>
      <c r="E68" s="9"/>
      <c r="F68" s="9"/>
      <c r="G68" s="25"/>
      <c r="H68" s="25"/>
      <c r="I68" s="7"/>
      <c r="J68" s="10"/>
      <c r="K68" s="55"/>
      <c r="L68" s="10"/>
      <c r="M68" s="10"/>
      <c r="N68" s="35"/>
      <c r="O68" s="41"/>
      <c r="P68" s="9"/>
    </row>
    <row r="69" spans="1:16" ht="14.4" customHeight="1">
      <c r="A69" s="6"/>
      <c r="B69" s="6"/>
      <c r="C69" s="37"/>
      <c r="D69" s="8"/>
      <c r="E69" s="9"/>
      <c r="F69" s="9"/>
      <c r="G69" s="25"/>
      <c r="H69" s="25"/>
      <c r="I69" s="7"/>
      <c r="J69" s="21" t="s">
        <v>64</v>
      </c>
      <c r="K69" s="54"/>
      <c r="L69" s="54"/>
      <c r="M69" s="54"/>
      <c r="N69" s="35"/>
      <c r="O69" s="36">
        <f>+O63+O67+O56</f>
        <v>6725851689.2299995</v>
      </c>
      <c r="P69" s="9"/>
    </row>
    <row r="70" spans="1:16" ht="14.4" customHeight="1">
      <c r="A70" s="6"/>
      <c r="B70" s="6"/>
      <c r="C70" s="37"/>
      <c r="D70" s="8"/>
      <c r="E70" s="9"/>
      <c r="F70" s="9"/>
      <c r="G70" s="9"/>
      <c r="H70" s="9"/>
      <c r="I70" s="7"/>
      <c r="J70" s="42"/>
      <c r="K70" s="42"/>
      <c r="L70" s="42"/>
      <c r="M70" s="42"/>
      <c r="N70" s="25"/>
      <c r="O70" s="28"/>
      <c r="P70" s="9"/>
    </row>
    <row r="71" spans="1:16" ht="14.4" customHeight="1" thickBot="1">
      <c r="A71" s="6"/>
      <c r="B71" s="6"/>
      <c r="C71" s="37"/>
      <c r="D71" s="21" t="s">
        <v>38</v>
      </c>
      <c r="E71" s="34"/>
      <c r="F71" s="34"/>
      <c r="G71" s="35"/>
      <c r="H71" s="43">
        <f>+H40+H51</f>
        <v>16781752123.93</v>
      </c>
      <c r="I71" s="7"/>
      <c r="J71" s="76" t="s">
        <v>42</v>
      </c>
      <c r="K71" s="76"/>
      <c r="L71" s="76"/>
      <c r="M71" s="76"/>
      <c r="N71" s="35"/>
      <c r="O71" s="44">
        <f>+O47+O69</f>
        <v>16781752123.93</v>
      </c>
      <c r="P71" s="9"/>
    </row>
    <row r="72" spans="1:16" ht="6" customHeight="1" thickTop="1">
      <c r="A72" s="45"/>
      <c r="B72" s="45"/>
      <c r="C72" s="46"/>
      <c r="D72" s="47"/>
      <c r="E72" s="48"/>
      <c r="F72" s="48"/>
      <c r="G72" s="48"/>
      <c r="H72" s="48"/>
      <c r="I72" s="49"/>
      <c r="J72" s="50"/>
      <c r="K72" s="50"/>
      <c r="L72" s="50"/>
      <c r="M72" s="50"/>
      <c r="N72" s="48"/>
      <c r="O72" s="51"/>
      <c r="P72" s="9"/>
    </row>
    <row r="73" spans="1:16" ht="14.4" customHeight="1">
      <c r="A73" s="45"/>
      <c r="B73" s="45"/>
      <c r="C73" s="7"/>
      <c r="D73" s="56"/>
      <c r="E73" s="52"/>
      <c r="F73" s="52"/>
      <c r="G73" s="52"/>
      <c r="H73" s="9"/>
      <c r="I73" s="7"/>
      <c r="J73" s="10"/>
      <c r="K73" s="10"/>
      <c r="L73" s="10"/>
      <c r="M73" s="53" t="str">
        <f>+IF(H71=O71," ","****************SUMAS DESIGUALES*******************")</f>
        <v xml:space="preserve"> </v>
      </c>
      <c r="N73" s="9"/>
      <c r="O73" s="9"/>
      <c r="P73" s="9"/>
    </row>
    <row r="74" spans="1:16" ht="15.75" customHeight="1">
      <c r="A74" s="6"/>
      <c r="B74" s="6"/>
      <c r="C74" s="7"/>
      <c r="D74" s="8"/>
      <c r="E74" s="9"/>
      <c r="F74" s="9"/>
      <c r="G74" s="9"/>
      <c r="H74" s="9"/>
      <c r="I74" s="7"/>
      <c r="J74" s="10"/>
      <c r="K74" s="10"/>
      <c r="L74" s="10"/>
      <c r="M74" s="10"/>
      <c r="N74" s="9"/>
      <c r="O74" s="9"/>
      <c r="P74" s="9"/>
    </row>
    <row r="75" spans="1:16" ht="15.75" customHeight="1">
      <c r="A75" s="6"/>
      <c r="B75" s="6"/>
      <c r="C75" s="7"/>
      <c r="D75" s="8"/>
      <c r="E75" s="9"/>
      <c r="F75" s="9"/>
      <c r="G75" s="9"/>
      <c r="H75" s="9"/>
      <c r="I75" s="7"/>
      <c r="J75" s="10"/>
      <c r="K75" s="10"/>
      <c r="L75" s="10"/>
      <c r="M75" s="10"/>
      <c r="N75" s="9"/>
      <c r="O75" s="9"/>
      <c r="P75" s="9"/>
    </row>
    <row r="76" spans="1:16" ht="15.75" customHeight="1">
      <c r="A76" s="6"/>
      <c r="B76" s="6"/>
      <c r="C76" s="7"/>
      <c r="D76" s="8"/>
      <c r="E76" s="9"/>
      <c r="F76" s="9"/>
      <c r="G76" s="9"/>
      <c r="H76" s="9"/>
      <c r="I76" s="7"/>
      <c r="J76" s="10"/>
      <c r="K76" s="10"/>
      <c r="L76" s="10"/>
      <c r="M76" s="10"/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</sheetData>
  <mergeCells count="5">
    <mergeCell ref="J71:M71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Maria del Carmen Ramos Carrillo</cp:lastModifiedBy>
  <cp:lastPrinted>2018-03-02T04:29:31Z</cp:lastPrinted>
  <dcterms:created xsi:type="dcterms:W3CDTF">2012-04-25T19:09:45Z</dcterms:created>
  <dcterms:modified xsi:type="dcterms:W3CDTF">2018-03-02T04:29:41Z</dcterms:modified>
</cp:coreProperties>
</file>